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1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<sst xmlns="http://schemas.openxmlformats.org/spreadsheetml/2006/main" count="57" uniqueCount="50">
  <si>
    <t>NBF OSLO BRIDGEKRETS</t>
  </si>
  <si>
    <t>INNTEKTER</t>
  </si>
  <si>
    <t>Budsjett</t>
  </si>
  <si>
    <t>Regnskap</t>
  </si>
  <si>
    <t>Årskontingent</t>
  </si>
  <si>
    <t>KM-Lag</t>
  </si>
  <si>
    <t>OBK-Turneringer</t>
  </si>
  <si>
    <t>Sum inntekter</t>
  </si>
  <si>
    <t>KOSTNADER</t>
  </si>
  <si>
    <t>Kretskuponger</t>
  </si>
  <si>
    <t>Reiser, møter etc.</t>
  </si>
  <si>
    <t>Sum kostnader</t>
  </si>
  <si>
    <t>Renteinntekter</t>
  </si>
  <si>
    <t>Årsresultat</t>
  </si>
  <si>
    <t>Renteinntekter fond</t>
  </si>
  <si>
    <t>Annen fondsavkastning</t>
  </si>
  <si>
    <t>Andre inntekter</t>
  </si>
  <si>
    <t>Startkontingenter</t>
  </si>
  <si>
    <t xml:space="preserve">BALANSE </t>
  </si>
  <si>
    <t>EIENDELER</t>
  </si>
  <si>
    <t>Kasse, bank</t>
  </si>
  <si>
    <t>Sum omløpsmidler</t>
  </si>
  <si>
    <t>GJELD OG EGENKAPITAL</t>
  </si>
  <si>
    <t>Sum kortsiktig gjeld</t>
  </si>
  <si>
    <t>Langsiktig gjeld</t>
  </si>
  <si>
    <t>Sum langsiktig gjeld</t>
  </si>
  <si>
    <t>Egenkapital pr. 1.1.</t>
  </si>
  <si>
    <t>Årets resultat</t>
  </si>
  <si>
    <t>Sum egenkapital</t>
  </si>
  <si>
    <t>SUM EIENDELER</t>
  </si>
  <si>
    <t>SUM GJELD OG EGENKAPITAL</t>
  </si>
  <si>
    <t>Ekskl. fond</t>
  </si>
  <si>
    <t>Fondet</t>
  </si>
  <si>
    <t>Totalt</t>
  </si>
  <si>
    <t>Rekrutteringstiltak</t>
  </si>
  <si>
    <t>Premier</t>
  </si>
  <si>
    <t>Fondsinvesteringer iflg. egen spesifikasjon</t>
  </si>
  <si>
    <t>Innleide tjenester og husleie</t>
  </si>
  <si>
    <t xml:space="preserve">Fordringer  </t>
  </si>
  <si>
    <t xml:space="preserve">Andre kostnader  </t>
  </si>
  <si>
    <t>Leif Theodorsen / kasserer</t>
  </si>
  <si>
    <t>Oppgj.kto Startkontigent SM (Note 1)</t>
  </si>
  <si>
    <t>Grasrotandel Norsk Tipping</t>
  </si>
  <si>
    <t>Avsatt tap kontingentinnkreving</t>
  </si>
  <si>
    <t>Internett,telefon,porto,rekvisita</t>
  </si>
  <si>
    <t xml:space="preserve">                      RESULTATREGNSKAP 2010</t>
  </si>
  <si>
    <t>Til styrets Disposisjon</t>
  </si>
  <si>
    <t>Oslo, 31.12.10 / April 2011</t>
  </si>
  <si>
    <t>Gjeld Bridgesenter Vest</t>
  </si>
  <si>
    <t>Gjeld Norsk Bridgeforbund (Ekstra spillere SM)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</si>
</sst>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3" fontId="0" fillId="0" borderId="13" xfId="0" applyNumberFormat="1" applyBorder="1" applyAlignment="1">
      <alignment/>
    </xf>
    <xf numFmtId="3" fontId="1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0" fontId="1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2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3" fontId="0" fillId="0" borderId="0" xfId="0" applyNumberFormat="1" applyFont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zoomScalePageLayoutView="0" workbookViewId="0" topLeftCell="A1">
      <pane ySplit="9" topLeftCell="A19" activePane="bottomLeft" state="frozen"/>
      <selection pane="topLeft" activeCell="A1" sqref="A1"/>
      <selection pane="bottomLeft" activeCell="G40" sqref="G40"/>
    </sheetView>
  </sheetViews>
  <sheetFormatPr defaultColWidth="15.7109375" defaultRowHeight="15" customHeight="1"/>
  <cols>
    <col min="1" max="1" width="26.57421875" style="0" customWidth="1"/>
    <col min="2" max="7" width="14.7109375" style="0" customWidth="1"/>
  </cols>
  <sheetData>
    <row r="2" spans="1:5" ht="15" customHeight="1">
      <c r="A2" s="13" t="s">
        <v>0</v>
      </c>
      <c r="B2" s="13"/>
      <c r="E2" s="19"/>
    </row>
    <row r="3" spans="1:5" ht="15" customHeight="1">
      <c r="A3" s="13"/>
      <c r="B3" s="13"/>
      <c r="D3" s="19"/>
      <c r="E3" s="19"/>
    </row>
    <row r="4" spans="1:5" ht="15" customHeight="1">
      <c r="A4" s="13"/>
      <c r="B4" s="13"/>
      <c r="D4" s="19" t="s">
        <v>45</v>
      </c>
      <c r="E4" s="19"/>
    </row>
    <row r="5" spans="1:5" ht="15" customHeight="1">
      <c r="A5" s="13"/>
      <c r="B5" s="13"/>
      <c r="D5" s="19"/>
      <c r="E5" s="19"/>
    </row>
    <row r="6" spans="1:5" ht="6" customHeight="1">
      <c r="A6" s="13"/>
      <c r="B6" s="13"/>
      <c r="C6" s="19"/>
      <c r="D6" s="19"/>
      <c r="E6" s="19"/>
    </row>
    <row r="7" spans="1:7" ht="12" customHeight="1">
      <c r="A7" s="27"/>
      <c r="B7" s="35" t="s">
        <v>3</v>
      </c>
      <c r="C7" s="28" t="s">
        <v>3</v>
      </c>
      <c r="D7" s="28" t="s">
        <v>3</v>
      </c>
      <c r="E7" s="29" t="s">
        <v>3</v>
      </c>
      <c r="F7" s="30"/>
      <c r="G7" s="30"/>
    </row>
    <row r="8" spans="1:7" ht="12" customHeight="1">
      <c r="A8" s="27"/>
      <c r="B8" s="35" t="s">
        <v>33</v>
      </c>
      <c r="C8" s="28" t="s">
        <v>31</v>
      </c>
      <c r="D8" s="28" t="s">
        <v>32</v>
      </c>
      <c r="E8" s="29" t="s">
        <v>33</v>
      </c>
      <c r="F8" s="29" t="s">
        <v>2</v>
      </c>
      <c r="G8" s="29" t="s">
        <v>2</v>
      </c>
    </row>
    <row r="9" spans="1:7" ht="12" customHeight="1">
      <c r="A9" s="31"/>
      <c r="B9" s="36">
        <v>2009</v>
      </c>
      <c r="C9" s="32">
        <v>2010</v>
      </c>
      <c r="D9" s="32">
        <v>2010</v>
      </c>
      <c r="E9" s="33">
        <v>2010</v>
      </c>
      <c r="F9" s="33">
        <v>2010</v>
      </c>
      <c r="G9" s="33">
        <v>2011</v>
      </c>
    </row>
    <row r="10" spans="1:7" ht="15" customHeight="1">
      <c r="A10" t="s">
        <v>1</v>
      </c>
      <c r="B10" s="37"/>
      <c r="C10" s="7"/>
      <c r="D10" s="7"/>
      <c r="E10" s="17"/>
      <c r="F10" s="17"/>
      <c r="G10" s="17"/>
    </row>
    <row r="11" spans="2:7" ht="4.5" customHeight="1">
      <c r="B11" s="37"/>
      <c r="C11" s="7"/>
      <c r="D11" s="7"/>
      <c r="E11" s="17"/>
      <c r="F11" s="17"/>
      <c r="G11" s="17"/>
    </row>
    <row r="12" spans="1:7" ht="13.5" customHeight="1">
      <c r="A12" t="s">
        <v>4</v>
      </c>
      <c r="B12" s="37">
        <v>53430</v>
      </c>
      <c r="C12" s="7">
        <v>49810</v>
      </c>
      <c r="D12" s="7"/>
      <c r="E12" s="17">
        <f aca="true" t="shared" si="0" ref="E12:E19">SUM(C12:D12)</f>
        <v>49810</v>
      </c>
      <c r="F12" s="17">
        <v>48000</v>
      </c>
      <c r="G12" s="17">
        <v>48000</v>
      </c>
    </row>
    <row r="13" spans="1:7" ht="13.5" customHeight="1">
      <c r="A13" t="s">
        <v>5</v>
      </c>
      <c r="B13" s="37">
        <v>6500</v>
      </c>
      <c r="C13" s="7">
        <v>12000</v>
      </c>
      <c r="D13" s="7"/>
      <c r="E13" s="17">
        <f t="shared" si="0"/>
        <v>12000</v>
      </c>
      <c r="F13" s="17">
        <v>15000</v>
      </c>
      <c r="G13" s="17">
        <v>15000</v>
      </c>
    </row>
    <row r="14" spans="1:7" ht="13.5" customHeight="1">
      <c r="A14" t="s">
        <v>6</v>
      </c>
      <c r="B14" s="37">
        <v>3730</v>
      </c>
      <c r="C14" s="7">
        <v>0</v>
      </c>
      <c r="D14" s="7"/>
      <c r="E14" s="17">
        <f t="shared" si="0"/>
        <v>0</v>
      </c>
      <c r="F14" s="17">
        <v>5000</v>
      </c>
      <c r="G14" s="17">
        <v>5000</v>
      </c>
    </row>
    <row r="15" spans="1:7" ht="13.5" customHeight="1">
      <c r="A15" t="s">
        <v>42</v>
      </c>
      <c r="B15" s="37">
        <v>1306</v>
      </c>
      <c r="C15" s="7">
        <v>1682</v>
      </c>
      <c r="D15" s="7"/>
      <c r="E15" s="17">
        <f t="shared" si="0"/>
        <v>1682</v>
      </c>
      <c r="F15" s="17">
        <v>2000</v>
      </c>
      <c r="G15" s="17">
        <v>2000</v>
      </c>
    </row>
    <row r="16" spans="1:7" ht="13.5" customHeight="1">
      <c r="A16" t="s">
        <v>16</v>
      </c>
      <c r="B16" s="37">
        <v>0</v>
      </c>
      <c r="C16" s="7">
        <v>4625</v>
      </c>
      <c r="D16" s="7"/>
      <c r="E16" s="17">
        <f t="shared" si="0"/>
        <v>4625</v>
      </c>
      <c r="F16" s="17">
        <v>5000</v>
      </c>
      <c r="G16" s="17">
        <v>5000</v>
      </c>
    </row>
    <row r="17" spans="1:7" ht="13.5" customHeight="1">
      <c r="A17" t="s">
        <v>12</v>
      </c>
      <c r="B17" s="37">
        <v>165</v>
      </c>
      <c r="C17" s="7">
        <v>30</v>
      </c>
      <c r="D17" s="7"/>
      <c r="E17" s="17">
        <f t="shared" si="0"/>
        <v>30</v>
      </c>
      <c r="F17" s="17">
        <v>0</v>
      </c>
      <c r="G17" s="17"/>
    </row>
    <row r="18" spans="1:7" ht="13.5" customHeight="1">
      <c r="A18" t="s">
        <v>14</v>
      </c>
      <c r="B18" s="37">
        <v>9023</v>
      </c>
      <c r="C18" s="7">
        <v>0</v>
      </c>
      <c r="D18" s="7">
        <v>10216</v>
      </c>
      <c r="E18" s="17">
        <f t="shared" si="0"/>
        <v>10216</v>
      </c>
      <c r="F18" s="17">
        <v>0</v>
      </c>
      <c r="G18" s="17">
        <v>0</v>
      </c>
    </row>
    <row r="19" spans="1:7" ht="13.5" customHeight="1">
      <c r="A19" t="s">
        <v>15</v>
      </c>
      <c r="B19" s="37">
        <v>4003</v>
      </c>
      <c r="C19" s="7">
        <v>0</v>
      </c>
      <c r="D19" s="7">
        <v>209963</v>
      </c>
      <c r="E19" s="17">
        <f t="shared" si="0"/>
        <v>209963</v>
      </c>
      <c r="F19" s="17">
        <v>0</v>
      </c>
      <c r="G19" s="17">
        <v>125000</v>
      </c>
    </row>
    <row r="20" spans="1:7" ht="15" customHeight="1">
      <c r="A20" s="4" t="s">
        <v>7</v>
      </c>
      <c r="B20" s="24">
        <f aca="true" t="shared" si="1" ref="B20:G20">SUM(B11:B19)</f>
        <v>78157</v>
      </c>
      <c r="C20" s="24">
        <f t="shared" si="1"/>
        <v>68147</v>
      </c>
      <c r="D20" s="24">
        <f t="shared" si="1"/>
        <v>220179</v>
      </c>
      <c r="E20" s="10">
        <f t="shared" si="1"/>
        <v>288326</v>
      </c>
      <c r="F20" s="10">
        <f t="shared" si="1"/>
        <v>75000</v>
      </c>
      <c r="G20" s="10">
        <f t="shared" si="1"/>
        <v>200000</v>
      </c>
    </row>
    <row r="21" spans="1:7" ht="15" customHeight="1">
      <c r="A21" t="s">
        <v>8</v>
      </c>
      <c r="B21" s="37"/>
      <c r="C21" s="7"/>
      <c r="D21" s="7"/>
      <c r="E21" s="17"/>
      <c r="F21" s="17"/>
      <c r="G21" s="17"/>
    </row>
    <row r="22" spans="2:7" ht="4.5" customHeight="1">
      <c r="B22" s="37"/>
      <c r="C22" s="7"/>
      <c r="D22" s="7"/>
      <c r="E22" s="17"/>
      <c r="F22" s="17"/>
      <c r="G22" s="17"/>
    </row>
    <row r="23" spans="1:7" ht="13.5" customHeight="1">
      <c r="A23" t="s">
        <v>37</v>
      </c>
      <c r="B23" s="37">
        <v>40000</v>
      </c>
      <c r="C23" s="7">
        <v>40000</v>
      </c>
      <c r="D23" s="7"/>
      <c r="E23" s="17">
        <f aca="true" t="shared" si="2" ref="E23:E32">SUM(C23:D23)</f>
        <v>40000</v>
      </c>
      <c r="F23" s="17">
        <v>40000</v>
      </c>
      <c r="G23" s="17">
        <v>40000</v>
      </c>
    </row>
    <row r="24" spans="1:7" ht="13.5" customHeight="1">
      <c r="A24" t="s">
        <v>44</v>
      </c>
      <c r="B24" s="37">
        <v>1494</v>
      </c>
      <c r="C24" s="7">
        <v>1494</v>
      </c>
      <c r="D24" s="7"/>
      <c r="E24" s="17">
        <f t="shared" si="2"/>
        <v>1494</v>
      </c>
      <c r="F24" s="17">
        <v>1000</v>
      </c>
      <c r="G24" s="17">
        <v>2000</v>
      </c>
    </row>
    <row r="25" spans="1:7" ht="13.5" customHeight="1">
      <c r="A25" t="s">
        <v>35</v>
      </c>
      <c r="B25" s="37">
        <v>0</v>
      </c>
      <c r="C25" s="7">
        <v>2691</v>
      </c>
      <c r="D25" s="7"/>
      <c r="E25" s="17">
        <f t="shared" si="2"/>
        <v>2691</v>
      </c>
      <c r="F25" s="17"/>
      <c r="G25" s="17">
        <v>8000</v>
      </c>
    </row>
    <row r="26" spans="1:7" ht="13.5" customHeight="1">
      <c r="A26" t="s">
        <v>9</v>
      </c>
      <c r="B26" s="37">
        <v>2640</v>
      </c>
      <c r="C26" s="7">
        <v>7596</v>
      </c>
      <c r="D26" s="7"/>
      <c r="E26" s="17">
        <f t="shared" si="2"/>
        <v>7596</v>
      </c>
      <c r="F26" s="17">
        <v>0</v>
      </c>
      <c r="G26" s="17">
        <v>10000</v>
      </c>
    </row>
    <row r="27" spans="1:7" ht="13.5" customHeight="1">
      <c r="A27" t="s">
        <v>17</v>
      </c>
      <c r="B27" s="37">
        <v>28000</v>
      </c>
      <c r="C27" s="7">
        <v>24000</v>
      </c>
      <c r="D27" s="7"/>
      <c r="E27" s="17">
        <f t="shared" si="2"/>
        <v>24000</v>
      </c>
      <c r="F27" s="17">
        <v>24000</v>
      </c>
      <c r="G27" s="17">
        <v>24000</v>
      </c>
    </row>
    <row r="28" spans="1:7" ht="13.5" customHeight="1">
      <c r="A28" t="s">
        <v>10</v>
      </c>
      <c r="B28" s="37">
        <v>9745</v>
      </c>
      <c r="C28" s="7">
        <v>9458</v>
      </c>
      <c r="D28" s="7"/>
      <c r="E28" s="17">
        <f t="shared" si="2"/>
        <v>9458</v>
      </c>
      <c r="F28" s="17">
        <v>10000</v>
      </c>
      <c r="G28" s="17">
        <v>15000</v>
      </c>
    </row>
    <row r="29" spans="1:7" ht="13.5" customHeight="1">
      <c r="A29" t="s">
        <v>34</v>
      </c>
      <c r="B29" s="37">
        <v>8250</v>
      </c>
      <c r="C29" s="7">
        <v>2950</v>
      </c>
      <c r="D29" s="7"/>
      <c r="E29" s="17">
        <f t="shared" si="2"/>
        <v>2950</v>
      </c>
      <c r="F29" s="17">
        <v>0</v>
      </c>
      <c r="G29" s="17">
        <v>0</v>
      </c>
    </row>
    <row r="30" spans="1:7" ht="13.5" customHeight="1">
      <c r="A30" t="s">
        <v>39</v>
      </c>
      <c r="B30" s="37">
        <v>2482</v>
      </c>
      <c r="C30" s="7">
        <v>742</v>
      </c>
      <c r="D30" s="7"/>
      <c r="E30" s="17">
        <f t="shared" si="2"/>
        <v>742</v>
      </c>
      <c r="F30" s="17">
        <v>0</v>
      </c>
      <c r="G30" s="17">
        <v>1000</v>
      </c>
    </row>
    <row r="31" spans="1:7" ht="13.5" customHeight="1">
      <c r="A31" t="s">
        <v>43</v>
      </c>
      <c r="B31" s="37">
        <v>10000</v>
      </c>
      <c r="C31" s="7">
        <v>0</v>
      </c>
      <c r="D31" s="7"/>
      <c r="E31" s="17">
        <f t="shared" si="2"/>
        <v>0</v>
      </c>
      <c r="F31" s="17"/>
      <c r="G31" s="17"/>
    </row>
    <row r="32" spans="1:7" ht="13.5" customHeight="1">
      <c r="A32" t="s">
        <v>46</v>
      </c>
      <c r="B32" s="37">
        <v>0</v>
      </c>
      <c r="C32" s="7">
        <v>0</v>
      </c>
      <c r="D32" s="7"/>
      <c r="E32" s="17">
        <f t="shared" si="2"/>
        <v>0</v>
      </c>
      <c r="F32" s="17"/>
      <c r="G32" s="17">
        <v>75000</v>
      </c>
    </row>
    <row r="33" spans="1:7" ht="15" customHeight="1">
      <c r="A33" s="5" t="s">
        <v>11</v>
      </c>
      <c r="B33" s="24">
        <f aca="true" t="shared" si="3" ref="B33:G33">SUM(B23:B32)</f>
        <v>102611</v>
      </c>
      <c r="C33" s="24">
        <f t="shared" si="3"/>
        <v>88931</v>
      </c>
      <c r="D33" s="24">
        <f t="shared" si="3"/>
        <v>0</v>
      </c>
      <c r="E33" s="10">
        <f t="shared" si="3"/>
        <v>88931</v>
      </c>
      <c r="F33" s="10">
        <f t="shared" si="3"/>
        <v>75000</v>
      </c>
      <c r="G33" s="10">
        <f t="shared" si="3"/>
        <v>175000</v>
      </c>
    </row>
    <row r="34" spans="2:7" ht="7.5" customHeight="1">
      <c r="B34" s="7"/>
      <c r="C34" s="7"/>
      <c r="D34" s="7"/>
      <c r="E34" s="7"/>
      <c r="F34" s="7"/>
      <c r="G34" s="7"/>
    </row>
    <row r="35" spans="1:7" ht="15" customHeight="1" thickBot="1">
      <c r="A35" s="6" t="s">
        <v>13</v>
      </c>
      <c r="B35" s="23">
        <f aca="true" t="shared" si="4" ref="B35:G35">B20-B33</f>
        <v>-24454</v>
      </c>
      <c r="C35" s="23">
        <f t="shared" si="4"/>
        <v>-20784</v>
      </c>
      <c r="D35" s="23">
        <f t="shared" si="4"/>
        <v>220179</v>
      </c>
      <c r="E35" s="11">
        <f t="shared" si="4"/>
        <v>199395</v>
      </c>
      <c r="F35" s="11">
        <f t="shared" si="4"/>
        <v>0</v>
      </c>
      <c r="G35" s="11">
        <f t="shared" si="4"/>
        <v>25000</v>
      </c>
    </row>
    <row r="37" spans="1:4" ht="12" customHeight="1">
      <c r="A37" s="25"/>
      <c r="B37" s="25"/>
      <c r="C37" s="34"/>
      <c r="D37" s="26"/>
    </row>
    <row r="38" spans="1:4" ht="12" customHeight="1">
      <c r="A38" s="26"/>
      <c r="B38" s="26"/>
      <c r="C38" s="34"/>
      <c r="D38" s="26"/>
    </row>
    <row r="39" spans="1:4" ht="12" customHeight="1">
      <c r="A39" s="26"/>
      <c r="B39" s="26"/>
      <c r="C39" s="34"/>
      <c r="D39" s="26"/>
    </row>
    <row r="40" spans="3:4" ht="15" customHeight="1">
      <c r="C40" s="34"/>
      <c r="D40" s="26"/>
    </row>
    <row r="41" ht="15" customHeight="1">
      <c r="C41" s="34"/>
    </row>
  </sheetData>
  <sheetProtection/>
  <printOptions/>
  <pageMargins left="1.26" right="0.2755905511811024" top="0.1968503937007874" bottom="0.1968503937007874" header="0.1574803149606299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5.7109375" defaultRowHeight="15" customHeight="1"/>
  <cols>
    <col min="1" max="1" width="39.57421875" style="0" customWidth="1"/>
    <col min="2" max="2" width="15.7109375" style="1" customWidth="1"/>
    <col min="3" max="3" width="8.8515625" style="0" customWidth="1"/>
    <col min="4" max="4" width="15.7109375" style="22" customWidth="1"/>
    <col min="5" max="5" width="9.421875" style="0" customWidth="1"/>
  </cols>
  <sheetData>
    <row r="1" ht="15" customHeight="1">
      <c r="A1" s="13" t="s">
        <v>0</v>
      </c>
    </row>
    <row r="3" ht="15" customHeight="1">
      <c r="C3" s="12" t="s">
        <v>18</v>
      </c>
    </row>
    <row r="5" spans="2:4" ht="15" customHeight="1">
      <c r="B5" s="20">
        <v>40543</v>
      </c>
      <c r="C5" s="2"/>
      <c r="D5" s="20">
        <v>40178</v>
      </c>
    </row>
    <row r="6" ht="15" customHeight="1">
      <c r="D6" s="1"/>
    </row>
    <row r="7" spans="1:4" ht="15" customHeight="1">
      <c r="A7" t="s">
        <v>19</v>
      </c>
      <c r="B7" s="17"/>
      <c r="C7" s="7"/>
      <c r="D7" s="17"/>
    </row>
    <row r="8" spans="2:4" ht="15" customHeight="1">
      <c r="B8" s="17"/>
      <c r="C8" s="7"/>
      <c r="D8" s="17"/>
    </row>
    <row r="9" spans="1:4" ht="15" customHeight="1">
      <c r="A9" t="s">
        <v>20</v>
      </c>
      <c r="B9" s="17">
        <v>29925</v>
      </c>
      <c r="C9" s="7"/>
      <c r="D9" s="17">
        <v>11527</v>
      </c>
    </row>
    <row r="10" spans="1:4" ht="15" customHeight="1">
      <c r="A10" t="s">
        <v>38</v>
      </c>
      <c r="B10" s="17">
        <v>0</v>
      </c>
      <c r="C10" s="7"/>
      <c r="D10" s="17">
        <v>0</v>
      </c>
    </row>
    <row r="11" spans="1:4" ht="15" customHeight="1">
      <c r="A11" t="s">
        <v>41</v>
      </c>
      <c r="B11" s="17">
        <v>0</v>
      </c>
      <c r="C11" s="7"/>
      <c r="D11" s="17">
        <v>0</v>
      </c>
    </row>
    <row r="12" spans="2:4" ht="15" customHeight="1">
      <c r="B12" s="17"/>
      <c r="C12" s="7"/>
      <c r="D12" s="17"/>
    </row>
    <row r="13" spans="1:4" ht="15" customHeight="1">
      <c r="A13" s="1" t="s">
        <v>21</v>
      </c>
      <c r="B13" s="17">
        <f>SUM(B9:B12)</f>
        <v>29925</v>
      </c>
      <c r="C13" s="7"/>
      <c r="D13" s="17">
        <f>SUM(D9:D12)</f>
        <v>11527</v>
      </c>
    </row>
    <row r="14" spans="2:4" ht="15" customHeight="1">
      <c r="B14" s="17"/>
      <c r="C14" s="7"/>
      <c r="D14" s="17"/>
    </row>
    <row r="15" spans="1:4" ht="15" customHeight="1">
      <c r="A15" t="s">
        <v>36</v>
      </c>
      <c r="B15" s="17">
        <v>3798212</v>
      </c>
      <c r="C15" s="7"/>
      <c r="D15" s="17">
        <v>3578590</v>
      </c>
    </row>
    <row r="16" spans="2:4" ht="15" customHeight="1">
      <c r="B16" s="17"/>
      <c r="C16" s="7"/>
      <c r="D16" s="17"/>
    </row>
    <row r="17" spans="1:4" ht="15" customHeight="1">
      <c r="A17" s="14"/>
      <c r="B17" s="21"/>
      <c r="C17" s="8"/>
      <c r="D17" s="21"/>
    </row>
    <row r="18" spans="1:4" ht="15" customHeight="1" thickBot="1">
      <c r="A18" s="15" t="s">
        <v>29</v>
      </c>
      <c r="B18" s="18">
        <f>B13+B15</f>
        <v>3828137</v>
      </c>
      <c r="C18" s="16"/>
      <c r="D18" s="18">
        <f>D13+D15</f>
        <v>3590117</v>
      </c>
    </row>
    <row r="19" spans="2:4" ht="15" customHeight="1">
      <c r="B19" s="17"/>
      <c r="C19" s="7"/>
      <c r="D19" s="17"/>
    </row>
    <row r="20" spans="1:4" ht="15" customHeight="1">
      <c r="A20" t="s">
        <v>22</v>
      </c>
      <c r="B20" s="17"/>
      <c r="C20" s="7"/>
      <c r="D20" s="17"/>
    </row>
    <row r="21" spans="2:4" ht="15" customHeight="1">
      <c r="B21" s="17"/>
      <c r="C21" s="7"/>
      <c r="D21" s="17"/>
    </row>
    <row r="22" spans="1:4" ht="15" customHeight="1">
      <c r="A22" t="s">
        <v>49</v>
      </c>
      <c r="B22" s="17">
        <v>7625</v>
      </c>
      <c r="C22" s="7"/>
      <c r="D22" s="17"/>
    </row>
    <row r="23" spans="1:4" ht="15" customHeight="1">
      <c r="A23" t="s">
        <v>48</v>
      </c>
      <c r="B23" s="17">
        <v>40000</v>
      </c>
      <c r="C23" s="7"/>
      <c r="D23" s="17"/>
    </row>
    <row r="24" spans="1:4" ht="15" customHeight="1">
      <c r="A24" t="s">
        <v>41</v>
      </c>
      <c r="B24" s="17">
        <v>0</v>
      </c>
      <c r="C24" s="7"/>
      <c r="D24" s="17">
        <v>9000</v>
      </c>
    </row>
    <row r="25" spans="2:4" ht="15" customHeight="1">
      <c r="B25" s="17"/>
      <c r="C25" s="7"/>
      <c r="D25" s="17"/>
    </row>
    <row r="26" spans="1:4" ht="15" customHeight="1">
      <c r="A26" s="1" t="s">
        <v>23</v>
      </c>
      <c r="B26" s="17">
        <f>SUM(B22:B25)</f>
        <v>47625</v>
      </c>
      <c r="C26" s="7"/>
      <c r="D26" s="17">
        <f>SUM(D24:D25)</f>
        <v>9000</v>
      </c>
    </row>
    <row r="27" spans="2:4" ht="15" customHeight="1">
      <c r="B27" s="17"/>
      <c r="C27" s="7"/>
      <c r="D27" s="17"/>
    </row>
    <row r="28" spans="1:4" ht="15" customHeight="1">
      <c r="A28" t="s">
        <v>24</v>
      </c>
      <c r="B28" s="17">
        <v>0</v>
      </c>
      <c r="C28" s="7"/>
      <c r="D28" s="17">
        <v>0</v>
      </c>
    </row>
    <row r="29" spans="2:4" ht="15" customHeight="1">
      <c r="B29" s="17"/>
      <c r="C29" s="7"/>
      <c r="D29" s="17"/>
    </row>
    <row r="30" spans="1:4" ht="15" customHeight="1">
      <c r="A30" s="1" t="s">
        <v>25</v>
      </c>
      <c r="B30" s="17">
        <f>SUM(B28:B29)</f>
        <v>0</v>
      </c>
      <c r="C30" s="7"/>
      <c r="D30" s="17">
        <f>SUM(D28:D29)</f>
        <v>0</v>
      </c>
    </row>
    <row r="31" spans="2:4" ht="15" customHeight="1">
      <c r="B31" s="17"/>
      <c r="C31" s="7"/>
      <c r="D31" s="17"/>
    </row>
    <row r="32" spans="1:4" ht="15" customHeight="1">
      <c r="A32" t="s">
        <v>26</v>
      </c>
      <c r="B32" s="17">
        <v>3581117</v>
      </c>
      <c r="C32" s="7"/>
      <c r="D32" s="17">
        <v>3581117</v>
      </c>
    </row>
    <row r="33" spans="1:4" ht="15" customHeight="1">
      <c r="A33" t="s">
        <v>27</v>
      </c>
      <c r="B33" s="17">
        <v>199395</v>
      </c>
      <c r="C33" s="17"/>
      <c r="D33" s="17"/>
    </row>
    <row r="34" spans="2:4" ht="15" customHeight="1">
      <c r="B34" s="17"/>
      <c r="C34" s="7"/>
      <c r="D34" s="17"/>
    </row>
    <row r="35" spans="1:4" ht="15" customHeight="1">
      <c r="A35" s="1" t="s">
        <v>28</v>
      </c>
      <c r="B35" s="17">
        <f>SUM(B32:B34)</f>
        <v>3780512</v>
      </c>
      <c r="C35" s="7"/>
      <c r="D35" s="17">
        <f>D32</f>
        <v>3581117</v>
      </c>
    </row>
    <row r="36" spans="1:4" ht="15" customHeight="1">
      <c r="A36" s="3"/>
      <c r="B36" s="21"/>
      <c r="C36" s="8"/>
      <c r="D36" s="21"/>
    </row>
    <row r="37" spans="2:4" ht="15" customHeight="1">
      <c r="B37" s="17"/>
      <c r="C37" s="7"/>
      <c r="D37" s="17"/>
    </row>
    <row r="38" spans="1:4" ht="15" customHeight="1" thickBot="1">
      <c r="A38" s="6" t="s">
        <v>30</v>
      </c>
      <c r="B38" s="11">
        <f>B26+B30+B35</f>
        <v>3828137</v>
      </c>
      <c r="C38" s="9"/>
      <c r="D38" s="11">
        <f>D26+D30+D35</f>
        <v>3590117</v>
      </c>
    </row>
    <row r="39" ht="15" customHeight="1">
      <c r="D39" s="1"/>
    </row>
    <row r="43" ht="15" customHeight="1">
      <c r="A43" t="s">
        <v>47</v>
      </c>
    </row>
    <row r="48" ht="15" customHeight="1">
      <c r="A48" t="s">
        <v>40</v>
      </c>
    </row>
  </sheetData>
  <sheetProtection/>
  <printOptions/>
  <pageMargins left="0.91" right="0.24" top="0.26" bottom="0.35" header="0.25" footer="0.1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Polar Regnskap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Theodorsen</dc:creator>
  <cp:keywords/>
  <dc:description/>
  <cp:lastModifiedBy>Mathias Beyer</cp:lastModifiedBy>
  <cp:lastPrinted>2011-04-18T09:45:59Z</cp:lastPrinted>
  <dcterms:created xsi:type="dcterms:W3CDTF">2004-03-23T19:02:21Z</dcterms:created>
  <dcterms:modified xsi:type="dcterms:W3CDTF">2012-04-25T08:47:53Z</dcterms:modified>
  <cp:category/>
  <cp:version/>
  <cp:contentType/>
  <cp:contentStatus/>
</cp:coreProperties>
</file>